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6 havi" sheetId="1" r:id="rId1"/>
    <sheet name="4 havi" sheetId="2" r:id="rId2"/>
    <sheet name="3 havi" sheetId="3" r:id="rId3"/>
    <sheet name="2 havi" sheetId="4" r:id="rId4"/>
  </sheets>
  <definedNames/>
  <calcPr fullCalcOnLoad="1"/>
</workbook>
</file>

<file path=xl/sharedStrings.xml><?xml version="1.0" encoding="utf-8"?>
<sst xmlns="http://schemas.openxmlformats.org/spreadsheetml/2006/main" count="179" uniqueCount="42">
  <si>
    <t>Ledolgozott óra</t>
  </si>
  <si>
    <t>Törvényes munkaidő (óra)</t>
  </si>
  <si>
    <t>FÜ Fizetett ünnep</t>
  </si>
  <si>
    <t>FSZ Fizetett szabadság</t>
  </si>
  <si>
    <t>B Beteg</t>
  </si>
  <si>
    <t>IGT Igazolt távollét</t>
  </si>
  <si>
    <t>IGLT Igazoltatlan távollét</t>
  </si>
  <si>
    <t>FIZN. Fizetés nélküli szabadság</t>
  </si>
  <si>
    <t>Kieső napok:</t>
  </si>
  <si>
    <t>Készítette: a Kontroport Kft. Munkacsoportja</t>
  </si>
  <si>
    <t>Kereten felüli m.végzés (óra)</t>
  </si>
  <si>
    <t>Kiadott pihenőnapok</t>
  </si>
  <si>
    <t>Munkanapra eső munkaszüneti nap</t>
  </si>
  <si>
    <t>Fennmaradó pihenőnapok</t>
  </si>
  <si>
    <t>Kiadott szabadság</t>
  </si>
  <si>
    <t>Megjegyzés: Ténylegesen teljesítendő (óra) = Törvényes munkaidő (óra) - Összes kieső óra</t>
  </si>
  <si>
    <t xml:space="preserve">Ténylegesen teljesítendő óra            </t>
  </si>
  <si>
    <t>Kieső órák (távollét órák)</t>
  </si>
  <si>
    <t>Kieső órák meghatározása: távollét nap x munkaidő</t>
  </si>
  <si>
    <t>Köt. Pihenőnap</t>
  </si>
  <si>
    <t>Kereten felüli munkavégzés: Ledolgozott óra - ténylegesn teljesítendő óra</t>
  </si>
  <si>
    <t>Munkavállaló neve: ________________________________</t>
  </si>
  <si>
    <t xml:space="preserve">január </t>
  </si>
  <si>
    <t>február</t>
  </si>
  <si>
    <t>március</t>
  </si>
  <si>
    <t>Időarányos szabadság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</si>
  <si>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</si>
  <si>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</si>
  <si>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</si>
  <si>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</si>
  <si>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</si>
  <si>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</si>
  <si>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</si>
  <si>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</si>
  <si>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>december</t>
  </si>
  <si>
    <t>Törvényes munkaidő (nap)</t>
  </si>
  <si>
    <t>Naptári napok száma</t>
  </si>
  <si>
    <t>MINO (+;-)</t>
  </si>
  <si>
    <t>MINO Munkavégzés nélküli munkaóra (- csúsztatás, + megelőlegezett óra)</t>
  </si>
  <si>
    <t>Mindösszesen</t>
  </si>
  <si>
    <t>Összesen</t>
  </si>
  <si>
    <t>Munkaidő keret nyilvántartó 2019 ( 4 mérési pontos)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</si>
</sst>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2.421875" style="0" customWidth="1"/>
    <col min="2" max="2" width="9.8515625" style="3" customWidth="1"/>
    <col min="3" max="3" width="13.421875" style="0" customWidth="1"/>
    <col min="4" max="4" width="14.00390625" style="3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bestFit="1" customWidth="1"/>
    <col min="17" max="17" width="11.28125" style="0" customWidth="1"/>
    <col min="18" max="18" width="11.57421875" style="0" bestFit="1" customWidth="1"/>
  </cols>
  <sheetData>
    <row r="1" spans="1:15" ht="12.7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6" ht="12.75">
      <c r="A3" s="9"/>
      <c r="B3" s="9"/>
      <c r="C3" s="9"/>
      <c r="D3" s="9"/>
      <c r="E3" s="9"/>
      <c r="F3" s="9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5" ht="51.75" customHeight="1">
      <c r="A5" s="15">
        <v>2019</v>
      </c>
      <c r="B5" s="10" t="s">
        <v>36</v>
      </c>
      <c r="C5" s="10" t="s">
        <v>35</v>
      </c>
      <c r="D5" s="10" t="s">
        <v>1</v>
      </c>
      <c r="E5" s="10" t="s">
        <v>17</v>
      </c>
      <c r="F5" s="10" t="s">
        <v>16</v>
      </c>
      <c r="G5" s="10" t="s">
        <v>37</v>
      </c>
      <c r="H5" s="10" t="s">
        <v>0</v>
      </c>
      <c r="I5" s="10" t="s">
        <v>10</v>
      </c>
      <c r="J5" s="10" t="s">
        <v>12</v>
      </c>
      <c r="K5" s="10" t="s">
        <v>19</v>
      </c>
      <c r="L5" s="10" t="s">
        <v>11</v>
      </c>
      <c r="M5" s="10" t="s">
        <v>13</v>
      </c>
      <c r="N5" s="10" t="s">
        <v>25</v>
      </c>
      <c r="O5" s="10" t="s">
        <v>14</v>
      </c>
    </row>
    <row r="6" spans="1:15" ht="19.5" customHeight="1">
      <c r="A6" s="11" t="s">
        <v>22</v>
      </c>
      <c r="B6" s="12">
        <v>31</v>
      </c>
      <c r="C6" s="18">
        <v>22</v>
      </c>
      <c r="D6" s="12">
        <f aca="true" t="shared" si="0" ref="D6:D11">C6*8</f>
        <v>176</v>
      </c>
      <c r="E6" s="12"/>
      <c r="F6" s="13">
        <f>D6-E6</f>
        <v>176</v>
      </c>
      <c r="G6" s="13"/>
      <c r="H6" s="12"/>
      <c r="I6" s="13"/>
      <c r="J6" s="13">
        <v>1</v>
      </c>
      <c r="K6" s="13">
        <v>8</v>
      </c>
      <c r="L6" s="13"/>
      <c r="M6" s="13"/>
      <c r="N6" s="13"/>
      <c r="O6" s="13"/>
    </row>
    <row r="7" spans="1:15" ht="19.5" customHeight="1">
      <c r="A7" s="11" t="s">
        <v>23</v>
      </c>
      <c r="B7" s="12">
        <v>28</v>
      </c>
      <c r="C7" s="18">
        <v>20</v>
      </c>
      <c r="D7" s="12">
        <f t="shared" si="0"/>
        <v>160</v>
      </c>
      <c r="E7" s="12"/>
      <c r="F7" s="13">
        <f aca="true" t="shared" si="1" ref="F7:F18">D7-E7</f>
        <v>160</v>
      </c>
      <c r="G7" s="13"/>
      <c r="H7" s="12"/>
      <c r="I7" s="12"/>
      <c r="J7" s="12">
        <v>0</v>
      </c>
      <c r="K7" s="13">
        <v>8</v>
      </c>
      <c r="L7" s="12"/>
      <c r="M7" s="14"/>
      <c r="N7" s="12"/>
      <c r="O7" s="12"/>
    </row>
    <row r="8" spans="1:18" ht="19.5" customHeight="1">
      <c r="A8" s="11" t="s">
        <v>24</v>
      </c>
      <c r="B8" s="12">
        <v>31</v>
      </c>
      <c r="C8" s="18">
        <v>20</v>
      </c>
      <c r="D8" s="12">
        <f t="shared" si="0"/>
        <v>160</v>
      </c>
      <c r="E8" s="12"/>
      <c r="F8" s="13">
        <f t="shared" si="1"/>
        <v>160</v>
      </c>
      <c r="G8" s="13"/>
      <c r="H8" s="12"/>
      <c r="I8" s="12"/>
      <c r="J8" s="12">
        <v>1</v>
      </c>
      <c r="K8" s="12">
        <v>10</v>
      </c>
      <c r="L8" s="12"/>
      <c r="M8" s="12"/>
      <c r="N8" s="12"/>
      <c r="O8" s="12"/>
      <c r="Q8" s="7"/>
      <c r="R8" s="7"/>
    </row>
    <row r="9" spans="1:18" ht="19.5" customHeight="1">
      <c r="A9" s="11" t="s">
        <v>26</v>
      </c>
      <c r="B9" s="12">
        <v>30</v>
      </c>
      <c r="C9" s="18">
        <v>20</v>
      </c>
      <c r="D9" s="12">
        <f t="shared" si="0"/>
        <v>160</v>
      </c>
      <c r="E9" s="12"/>
      <c r="F9" s="13">
        <f t="shared" si="1"/>
        <v>160</v>
      </c>
      <c r="G9" s="13"/>
      <c r="H9" s="12"/>
      <c r="I9" s="13"/>
      <c r="J9" s="13">
        <v>2</v>
      </c>
      <c r="K9" s="13">
        <v>8</v>
      </c>
      <c r="L9" s="13"/>
      <c r="M9" s="13"/>
      <c r="N9" s="13"/>
      <c r="O9" s="13"/>
      <c r="Q9" s="7"/>
      <c r="R9" s="7"/>
    </row>
    <row r="10" spans="1:18" ht="19.5" customHeight="1">
      <c r="A10" s="11" t="s">
        <v>27</v>
      </c>
      <c r="B10" s="12">
        <v>31</v>
      </c>
      <c r="C10" s="18">
        <v>22</v>
      </c>
      <c r="D10" s="12">
        <f t="shared" si="0"/>
        <v>176</v>
      </c>
      <c r="E10" s="12"/>
      <c r="F10" s="13">
        <f t="shared" si="1"/>
        <v>176</v>
      </c>
      <c r="G10" s="13"/>
      <c r="H10" s="12"/>
      <c r="I10" s="12"/>
      <c r="J10" s="12">
        <v>1</v>
      </c>
      <c r="K10" s="13">
        <v>8</v>
      </c>
      <c r="L10" s="12"/>
      <c r="M10" s="14"/>
      <c r="N10" s="12"/>
      <c r="O10" s="12"/>
      <c r="Q10" s="7"/>
      <c r="R10" s="7"/>
    </row>
    <row r="11" spans="1:18" ht="19.5" customHeight="1">
      <c r="A11" s="11" t="s">
        <v>28</v>
      </c>
      <c r="B11" s="12">
        <v>30</v>
      </c>
      <c r="C11" s="18">
        <v>19</v>
      </c>
      <c r="D11" s="12">
        <f t="shared" si="0"/>
        <v>152</v>
      </c>
      <c r="E11" s="12"/>
      <c r="F11" s="13">
        <f t="shared" si="1"/>
        <v>152</v>
      </c>
      <c r="G11" s="13"/>
      <c r="H11" s="12"/>
      <c r="I11" s="12"/>
      <c r="J11" s="12">
        <v>1</v>
      </c>
      <c r="K11" s="12">
        <v>10</v>
      </c>
      <c r="L11" s="12"/>
      <c r="M11" s="12"/>
      <c r="N11" s="12"/>
      <c r="O11" s="12"/>
      <c r="Q11" s="7"/>
      <c r="R11" s="7"/>
    </row>
    <row r="12" spans="1:18" s="1" customFormat="1" ht="19.5" customHeight="1">
      <c r="A12" s="17" t="s">
        <v>40</v>
      </c>
      <c r="B12" s="17">
        <f>SUM(B6:B11)</f>
        <v>181</v>
      </c>
      <c r="C12" s="17">
        <f>SUM(C6:C11)</f>
        <v>123</v>
      </c>
      <c r="D12" s="17">
        <f aca="true" t="shared" si="2" ref="D12:I12">SUM(D6:D11)</f>
        <v>984</v>
      </c>
      <c r="E12" s="17">
        <f t="shared" si="2"/>
        <v>0</v>
      </c>
      <c r="F12" s="17">
        <f t="shared" si="2"/>
        <v>984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aca="true" t="shared" si="3" ref="J12:O12">SUM(J6:J11)</f>
        <v>6</v>
      </c>
      <c r="K12" s="17">
        <f t="shared" si="3"/>
        <v>52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Q12" s="21"/>
      <c r="R12" s="21"/>
    </row>
    <row r="13" spans="1:18" ht="19.5" customHeight="1">
      <c r="A13" s="11" t="s">
        <v>29</v>
      </c>
      <c r="B13" s="12">
        <v>31</v>
      </c>
      <c r="C13" s="18">
        <v>23</v>
      </c>
      <c r="D13" s="12">
        <f aca="true" t="shared" si="4" ref="D13:D18">C13*8</f>
        <v>184</v>
      </c>
      <c r="E13" s="12"/>
      <c r="F13" s="13">
        <f t="shared" si="1"/>
        <v>184</v>
      </c>
      <c r="G13" s="13"/>
      <c r="H13" s="12"/>
      <c r="I13" s="13"/>
      <c r="J13" s="13">
        <v>0</v>
      </c>
      <c r="K13" s="13">
        <v>8</v>
      </c>
      <c r="L13" s="13"/>
      <c r="M13" s="13"/>
      <c r="N13" s="13"/>
      <c r="O13" s="13"/>
      <c r="Q13" s="7"/>
      <c r="R13" s="7"/>
    </row>
    <row r="14" spans="1:18" ht="19.5" customHeight="1">
      <c r="A14" s="11" t="s">
        <v>30</v>
      </c>
      <c r="B14" s="12">
        <v>31</v>
      </c>
      <c r="C14" s="18">
        <v>21</v>
      </c>
      <c r="D14" s="12">
        <f t="shared" si="4"/>
        <v>168</v>
      </c>
      <c r="E14" s="12"/>
      <c r="F14" s="13">
        <f t="shared" si="1"/>
        <v>168</v>
      </c>
      <c r="G14" s="13"/>
      <c r="H14" s="12"/>
      <c r="I14" s="12"/>
      <c r="J14" s="12">
        <v>1</v>
      </c>
      <c r="K14" s="13">
        <v>9</v>
      </c>
      <c r="L14" s="12"/>
      <c r="M14" s="14"/>
      <c r="N14" s="12"/>
      <c r="O14" s="12"/>
      <c r="Q14" s="7"/>
      <c r="R14" s="7"/>
    </row>
    <row r="15" spans="1:18" ht="19.5" customHeight="1">
      <c r="A15" s="11" t="s">
        <v>31</v>
      </c>
      <c r="B15" s="12">
        <v>30</v>
      </c>
      <c r="C15" s="18">
        <v>21</v>
      </c>
      <c r="D15" s="12">
        <f t="shared" si="4"/>
        <v>168</v>
      </c>
      <c r="E15" s="12"/>
      <c r="F15" s="13">
        <f t="shared" si="1"/>
        <v>168</v>
      </c>
      <c r="G15" s="13"/>
      <c r="H15" s="12"/>
      <c r="I15" s="12"/>
      <c r="J15" s="12">
        <v>0</v>
      </c>
      <c r="K15" s="12">
        <v>9</v>
      </c>
      <c r="L15" s="12"/>
      <c r="M15" s="12"/>
      <c r="N15" s="12"/>
      <c r="O15" s="12"/>
      <c r="Q15" s="7"/>
      <c r="R15" s="7"/>
    </row>
    <row r="16" spans="1:15" ht="19.5" customHeight="1">
      <c r="A16" s="11" t="s">
        <v>32</v>
      </c>
      <c r="B16" s="12">
        <v>31</v>
      </c>
      <c r="C16" s="18">
        <v>22</v>
      </c>
      <c r="D16" s="12">
        <f t="shared" si="4"/>
        <v>176</v>
      </c>
      <c r="E16" s="12"/>
      <c r="F16" s="13">
        <f t="shared" si="1"/>
        <v>176</v>
      </c>
      <c r="G16" s="13"/>
      <c r="H16" s="12"/>
      <c r="I16" s="13"/>
      <c r="J16" s="13">
        <v>1</v>
      </c>
      <c r="K16" s="13">
        <v>8</v>
      </c>
      <c r="L16" s="13"/>
      <c r="M16" s="13"/>
      <c r="N16" s="13"/>
      <c r="O16" s="13"/>
    </row>
    <row r="17" spans="1:15" ht="19.5" customHeight="1">
      <c r="A17" s="11" t="s">
        <v>33</v>
      </c>
      <c r="B17" s="12">
        <v>30</v>
      </c>
      <c r="C17" s="18">
        <v>20</v>
      </c>
      <c r="D17" s="12">
        <f t="shared" si="4"/>
        <v>160</v>
      </c>
      <c r="E17" s="12"/>
      <c r="F17" s="13">
        <f t="shared" si="1"/>
        <v>160</v>
      </c>
      <c r="G17" s="13"/>
      <c r="H17" s="12"/>
      <c r="I17" s="12"/>
      <c r="J17" s="12">
        <v>1</v>
      </c>
      <c r="K17" s="13">
        <v>9</v>
      </c>
      <c r="L17" s="12"/>
      <c r="M17" s="14"/>
      <c r="N17" s="12"/>
      <c r="O17" s="12"/>
    </row>
    <row r="18" spans="1:15" ht="19.5" customHeight="1">
      <c r="A18" s="11" t="s">
        <v>34</v>
      </c>
      <c r="B18" s="12">
        <v>31</v>
      </c>
      <c r="C18" s="18">
        <v>20</v>
      </c>
      <c r="D18" s="12">
        <f t="shared" si="4"/>
        <v>160</v>
      </c>
      <c r="E18" s="12"/>
      <c r="F18" s="13">
        <f t="shared" si="1"/>
        <v>160</v>
      </c>
      <c r="G18" s="13"/>
      <c r="H18" s="12"/>
      <c r="I18" s="12"/>
      <c r="J18" s="12">
        <v>2</v>
      </c>
      <c r="K18" s="12">
        <v>9</v>
      </c>
      <c r="L18" s="12"/>
      <c r="M18" s="12"/>
      <c r="N18" s="12"/>
      <c r="O18" s="12"/>
    </row>
    <row r="19" spans="1:15" s="1" customFormat="1" ht="29.25" customHeight="1">
      <c r="A19" s="19" t="s">
        <v>40</v>
      </c>
      <c r="B19" s="17">
        <f>SUM(B13:B18)</f>
        <v>184</v>
      </c>
      <c r="C19" s="17">
        <f aca="true" t="shared" si="5" ref="C19:I19">SUM(C13:C18)</f>
        <v>127</v>
      </c>
      <c r="D19" s="17">
        <f t="shared" si="5"/>
        <v>1016</v>
      </c>
      <c r="E19" s="17">
        <f t="shared" si="5"/>
        <v>0</v>
      </c>
      <c r="F19" s="17">
        <f t="shared" si="5"/>
        <v>1016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aca="true" t="shared" si="6" ref="J19:O19">SUM(J13:J18)</f>
        <v>5</v>
      </c>
      <c r="K19" s="17">
        <f t="shared" si="6"/>
        <v>52</v>
      </c>
      <c r="L19" s="17">
        <f t="shared" si="6"/>
        <v>0</v>
      </c>
      <c r="M19" s="17">
        <f t="shared" si="6"/>
        <v>0</v>
      </c>
      <c r="N19" s="17">
        <f t="shared" si="6"/>
        <v>0</v>
      </c>
      <c r="O19" s="17">
        <f t="shared" si="6"/>
        <v>0</v>
      </c>
    </row>
    <row r="20" spans="1:15" s="1" customFormat="1" ht="29.25" customHeight="1">
      <c r="A20" s="19" t="s">
        <v>39</v>
      </c>
      <c r="B20" s="17">
        <f>SUM(B19,B12)</f>
        <v>365</v>
      </c>
      <c r="C20" s="17">
        <f aca="true" t="shared" si="7" ref="C20:H20">SUM(C19,C12)</f>
        <v>250</v>
      </c>
      <c r="D20" s="17">
        <f t="shared" si="7"/>
        <v>2000</v>
      </c>
      <c r="E20" s="17">
        <f t="shared" si="7"/>
        <v>0</v>
      </c>
      <c r="F20" s="17">
        <f t="shared" si="7"/>
        <v>2000</v>
      </c>
      <c r="G20" s="17">
        <f t="shared" si="7"/>
        <v>0</v>
      </c>
      <c r="H20" s="17">
        <f t="shared" si="7"/>
        <v>0</v>
      </c>
      <c r="I20" s="17">
        <f aca="true" t="shared" si="8" ref="I20:O20">SUM(I19,I12)</f>
        <v>0</v>
      </c>
      <c r="J20" s="17">
        <f>SUM(J12,J19)</f>
        <v>11</v>
      </c>
      <c r="K20" s="17">
        <f>SUM(K12,K19)</f>
        <v>104</v>
      </c>
      <c r="L20" s="17">
        <f t="shared" si="8"/>
        <v>0</v>
      </c>
      <c r="M20" s="17">
        <f t="shared" si="8"/>
        <v>0</v>
      </c>
      <c r="N20" s="17">
        <f t="shared" si="8"/>
        <v>0</v>
      </c>
      <c r="O20" s="17">
        <f t="shared" si="8"/>
        <v>0</v>
      </c>
    </row>
    <row r="21" spans="1:18" ht="19.5" customHeight="1">
      <c r="A21" s="2" t="s">
        <v>8</v>
      </c>
      <c r="B21" s="16"/>
      <c r="C21" s="2"/>
      <c r="D21" s="16"/>
      <c r="L21" s="16"/>
      <c r="M21" s="16"/>
      <c r="N21" s="16"/>
      <c r="O21" s="16"/>
      <c r="P21" s="16"/>
      <c r="Q21" s="7"/>
      <c r="R21" s="7"/>
    </row>
    <row r="22" spans="1:20" ht="12.75">
      <c r="A22" s="2" t="s">
        <v>4</v>
      </c>
      <c r="B22" s="8"/>
      <c r="C22" s="2"/>
      <c r="D22" s="8"/>
      <c r="F22" s="20" t="s">
        <v>38</v>
      </c>
      <c r="G22" s="20"/>
      <c r="H22" s="16"/>
      <c r="I22" s="16"/>
      <c r="J22" s="16"/>
      <c r="K22" s="16"/>
      <c r="L22" s="16"/>
      <c r="M22" s="7"/>
      <c r="N22" s="7"/>
      <c r="O22" s="7"/>
      <c r="P22" s="7"/>
      <c r="Q22" s="7"/>
      <c r="R22" s="7"/>
      <c r="S22" s="7"/>
      <c r="T22" s="7"/>
    </row>
    <row r="23" spans="1:20" ht="12.75">
      <c r="A23" s="2" t="s">
        <v>3</v>
      </c>
      <c r="C23" s="2"/>
      <c r="F23" s="4" t="s">
        <v>15</v>
      </c>
      <c r="G23" s="4"/>
      <c r="I23" s="2"/>
      <c r="J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 t="s">
        <v>2</v>
      </c>
      <c r="B24" s="2"/>
      <c r="C24" s="2"/>
      <c r="F24" s="4" t="s">
        <v>18</v>
      </c>
      <c r="G24" s="4"/>
      <c r="I24" s="2"/>
      <c r="J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 t="s">
        <v>5</v>
      </c>
      <c r="B25" s="2"/>
      <c r="C25" s="2"/>
      <c r="E25" s="5"/>
      <c r="F25" s="4" t="s">
        <v>20</v>
      </c>
      <c r="G25" s="4"/>
      <c r="I25" s="2"/>
      <c r="J25" s="2"/>
      <c r="L25" s="2"/>
      <c r="Q25" s="2"/>
      <c r="S25" s="2"/>
      <c r="T25" s="2"/>
    </row>
    <row r="26" spans="1:20" ht="12.75">
      <c r="A26" s="2" t="s">
        <v>6</v>
      </c>
      <c r="M26" s="3" t="s">
        <v>9</v>
      </c>
      <c r="N26" s="2"/>
      <c r="Q26" s="2"/>
      <c r="R26" s="2"/>
      <c r="S26" s="2"/>
      <c r="T26" s="2"/>
    </row>
    <row r="27" spans="1:20" ht="12.75">
      <c r="A27" s="2" t="s">
        <v>7</v>
      </c>
      <c r="C27" s="2"/>
      <c r="N27" s="2"/>
      <c r="R27" s="2"/>
      <c r="S27" s="2"/>
      <c r="T27" s="2"/>
    </row>
    <row r="28" spans="3:20" ht="12.75">
      <c r="C28" s="2"/>
      <c r="O28" s="2"/>
      <c r="Q28" s="2"/>
      <c r="R28" s="2"/>
      <c r="S28" s="2"/>
      <c r="T28" s="2"/>
    </row>
    <row r="29" spans="6:20" ht="12.75">
      <c r="F29" s="4"/>
      <c r="G29" s="4"/>
      <c r="H29" s="2"/>
      <c r="I29" s="2"/>
      <c r="K29" s="2"/>
      <c r="N29" s="2"/>
      <c r="Q29" s="2"/>
      <c r="R29" s="2"/>
      <c r="S29" s="2"/>
      <c r="T29" s="2"/>
    </row>
    <row r="30" spans="11:20" ht="12.75">
      <c r="K30" s="2"/>
      <c r="N30" s="2"/>
      <c r="Q30" s="2"/>
      <c r="R30" s="2"/>
      <c r="S30" s="2"/>
      <c r="T30" s="2"/>
    </row>
    <row r="31" spans="5:20" ht="12.75">
      <c r="E31" s="5"/>
      <c r="F31" s="5"/>
      <c r="G31" s="5"/>
      <c r="J31" s="6"/>
      <c r="L31" s="2"/>
      <c r="M31" s="5"/>
      <c r="N31" s="5"/>
      <c r="O31" s="5"/>
      <c r="P31" s="5"/>
      <c r="Q31" s="5"/>
      <c r="R31" s="5"/>
      <c r="S31" s="5"/>
      <c r="T31" s="5"/>
    </row>
    <row r="32" spans="5:20" ht="12.75">
      <c r="E32" s="5"/>
      <c r="F32" s="5"/>
      <c r="G32" s="5"/>
      <c r="H32" s="2"/>
      <c r="I32" s="2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</sheetData>
  <sheetProtection/>
  <mergeCells count="1">
    <mergeCell ref="A1:O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2.421875" style="0" customWidth="1"/>
    <col min="2" max="2" width="9.8515625" style="3" customWidth="1"/>
    <col min="3" max="3" width="13.421875" style="0" customWidth="1"/>
    <col min="4" max="4" width="14.00390625" style="3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bestFit="1" customWidth="1"/>
    <col min="17" max="17" width="11.28125" style="0" customWidth="1"/>
    <col min="18" max="18" width="11.57421875" style="0" bestFit="1" customWidth="1"/>
  </cols>
  <sheetData>
    <row r="1" spans="1:15" ht="12.7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6" ht="12.75">
      <c r="A3" s="9"/>
      <c r="B3" s="9"/>
      <c r="C3" s="9"/>
      <c r="D3" s="9"/>
      <c r="E3" s="9"/>
      <c r="F3" s="9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5" ht="51.75" customHeight="1">
      <c r="A5" s="15">
        <v>2019</v>
      </c>
      <c r="B5" s="10" t="s">
        <v>36</v>
      </c>
      <c r="C5" s="10" t="s">
        <v>35</v>
      </c>
      <c r="D5" s="10" t="s">
        <v>1</v>
      </c>
      <c r="E5" s="10" t="s">
        <v>17</v>
      </c>
      <c r="F5" s="10" t="s">
        <v>16</v>
      </c>
      <c r="G5" s="10" t="s">
        <v>37</v>
      </c>
      <c r="H5" s="10" t="s">
        <v>0</v>
      </c>
      <c r="I5" s="10" t="s">
        <v>10</v>
      </c>
      <c r="J5" s="10" t="s">
        <v>12</v>
      </c>
      <c r="K5" s="10" t="s">
        <v>19</v>
      </c>
      <c r="L5" s="10" t="s">
        <v>11</v>
      </c>
      <c r="M5" s="10" t="s">
        <v>13</v>
      </c>
      <c r="N5" s="10" t="s">
        <v>25</v>
      </c>
      <c r="O5" s="10" t="s">
        <v>14</v>
      </c>
    </row>
    <row r="6" spans="1:15" ht="19.5" customHeight="1">
      <c r="A6" s="11" t="s">
        <v>22</v>
      </c>
      <c r="B6" s="12">
        <v>31</v>
      </c>
      <c r="C6" s="18">
        <v>22</v>
      </c>
      <c r="D6" s="12">
        <f aca="true" t="shared" si="0" ref="D6:D12">C6*8</f>
        <v>176</v>
      </c>
      <c r="E6" s="12"/>
      <c r="F6" s="13">
        <f>D6-E6</f>
        <v>176</v>
      </c>
      <c r="G6" s="13"/>
      <c r="H6" s="12"/>
      <c r="I6" s="13"/>
      <c r="J6" s="13">
        <v>1</v>
      </c>
      <c r="K6" s="13">
        <v>8</v>
      </c>
      <c r="L6" s="13"/>
      <c r="M6" s="13"/>
      <c r="N6" s="13"/>
      <c r="O6" s="13"/>
    </row>
    <row r="7" spans="1:15" ht="19.5" customHeight="1">
      <c r="A7" s="11" t="s">
        <v>23</v>
      </c>
      <c r="B7" s="12">
        <v>28</v>
      </c>
      <c r="C7" s="18">
        <v>20</v>
      </c>
      <c r="D7" s="12">
        <f t="shared" si="0"/>
        <v>160</v>
      </c>
      <c r="E7" s="12"/>
      <c r="F7" s="13">
        <f aca="true" t="shared" si="1" ref="F7:F19">D7-E7</f>
        <v>160</v>
      </c>
      <c r="G7" s="13"/>
      <c r="H7" s="12"/>
      <c r="I7" s="12"/>
      <c r="J7" s="12">
        <v>0</v>
      </c>
      <c r="K7" s="13">
        <v>8</v>
      </c>
      <c r="L7" s="12"/>
      <c r="M7" s="14"/>
      <c r="N7" s="12"/>
      <c r="O7" s="12"/>
    </row>
    <row r="8" spans="1:18" ht="19.5" customHeight="1">
      <c r="A8" s="11" t="s">
        <v>24</v>
      </c>
      <c r="B8" s="12">
        <v>31</v>
      </c>
      <c r="C8" s="18">
        <v>20</v>
      </c>
      <c r="D8" s="12">
        <f t="shared" si="0"/>
        <v>160</v>
      </c>
      <c r="E8" s="12"/>
      <c r="F8" s="13">
        <f t="shared" si="1"/>
        <v>160</v>
      </c>
      <c r="G8" s="13"/>
      <c r="H8" s="12"/>
      <c r="I8" s="12"/>
      <c r="J8" s="12">
        <v>1</v>
      </c>
      <c r="K8" s="12">
        <v>10</v>
      </c>
      <c r="L8" s="12"/>
      <c r="M8" s="12"/>
      <c r="N8" s="12"/>
      <c r="O8" s="12"/>
      <c r="Q8" s="7"/>
      <c r="R8" s="7"/>
    </row>
    <row r="9" spans="1:18" ht="19.5" customHeight="1">
      <c r="A9" s="11" t="s">
        <v>26</v>
      </c>
      <c r="B9" s="12">
        <v>30</v>
      </c>
      <c r="C9" s="18">
        <v>20</v>
      </c>
      <c r="D9" s="12">
        <f t="shared" si="0"/>
        <v>160</v>
      </c>
      <c r="E9" s="12"/>
      <c r="F9" s="13">
        <f t="shared" si="1"/>
        <v>160</v>
      </c>
      <c r="G9" s="13"/>
      <c r="H9" s="12"/>
      <c r="I9" s="13"/>
      <c r="J9" s="13">
        <v>2</v>
      </c>
      <c r="K9" s="13">
        <v>8</v>
      </c>
      <c r="L9" s="13"/>
      <c r="M9" s="13"/>
      <c r="N9" s="13"/>
      <c r="O9" s="13"/>
      <c r="Q9" s="7"/>
      <c r="R9" s="7"/>
    </row>
    <row r="10" spans="1:18" ht="19.5" customHeight="1">
      <c r="A10" s="17" t="s">
        <v>40</v>
      </c>
      <c r="B10" s="12">
        <f>SUM(B6:B9)</f>
        <v>120</v>
      </c>
      <c r="C10" s="12">
        <f aca="true" t="shared" si="2" ref="C10:O10">SUM(C6:C9)</f>
        <v>82</v>
      </c>
      <c r="D10" s="12">
        <f t="shared" si="2"/>
        <v>656</v>
      </c>
      <c r="E10" s="12">
        <f t="shared" si="2"/>
        <v>0</v>
      </c>
      <c r="F10" s="12">
        <f t="shared" si="2"/>
        <v>656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4</v>
      </c>
      <c r="K10" s="12">
        <f>SUM(K6:K9)</f>
        <v>34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Q10" s="7"/>
      <c r="R10" s="7"/>
    </row>
    <row r="11" spans="1:18" ht="19.5" customHeight="1">
      <c r="A11" s="11" t="s">
        <v>27</v>
      </c>
      <c r="B11" s="12">
        <v>31</v>
      </c>
      <c r="C11" s="18">
        <v>22</v>
      </c>
      <c r="D11" s="12">
        <f t="shared" si="0"/>
        <v>176</v>
      </c>
      <c r="E11" s="12"/>
      <c r="F11" s="13">
        <f t="shared" si="1"/>
        <v>176</v>
      </c>
      <c r="G11" s="13"/>
      <c r="H11" s="12"/>
      <c r="I11" s="12"/>
      <c r="J11" s="12">
        <v>1</v>
      </c>
      <c r="K11" s="13">
        <v>8</v>
      </c>
      <c r="L11" s="12"/>
      <c r="M11" s="14"/>
      <c r="N11" s="12"/>
      <c r="O11" s="12"/>
      <c r="Q11" s="7"/>
      <c r="R11" s="7"/>
    </row>
    <row r="12" spans="1:18" ht="19.5" customHeight="1">
      <c r="A12" s="11" t="s">
        <v>28</v>
      </c>
      <c r="B12" s="12">
        <v>30</v>
      </c>
      <c r="C12" s="18">
        <v>19</v>
      </c>
      <c r="D12" s="12">
        <f t="shared" si="0"/>
        <v>152</v>
      </c>
      <c r="E12" s="12"/>
      <c r="F12" s="13">
        <f t="shared" si="1"/>
        <v>152</v>
      </c>
      <c r="G12" s="13"/>
      <c r="H12" s="12"/>
      <c r="I12" s="12"/>
      <c r="J12" s="12">
        <v>1</v>
      </c>
      <c r="K12" s="12">
        <v>10</v>
      </c>
      <c r="L12" s="12"/>
      <c r="M12" s="12"/>
      <c r="N12" s="12"/>
      <c r="O12" s="12"/>
      <c r="Q12" s="7"/>
      <c r="R12" s="7"/>
    </row>
    <row r="13" spans="1:18" ht="19.5" customHeight="1">
      <c r="A13" s="11" t="s">
        <v>29</v>
      </c>
      <c r="B13" s="12">
        <v>31</v>
      </c>
      <c r="C13" s="18">
        <v>23</v>
      </c>
      <c r="D13" s="12">
        <f aca="true" t="shared" si="3" ref="D13:D19">C13*8</f>
        <v>184</v>
      </c>
      <c r="E13" s="12"/>
      <c r="F13" s="13">
        <f t="shared" si="1"/>
        <v>184</v>
      </c>
      <c r="G13" s="13"/>
      <c r="H13" s="12"/>
      <c r="I13" s="13"/>
      <c r="J13" s="13">
        <v>0</v>
      </c>
      <c r="K13" s="13">
        <v>8</v>
      </c>
      <c r="L13" s="13"/>
      <c r="M13" s="13"/>
      <c r="N13" s="13"/>
      <c r="O13" s="13"/>
      <c r="Q13" s="7"/>
      <c r="R13" s="7"/>
    </row>
    <row r="14" spans="1:18" ht="19.5" customHeight="1">
      <c r="A14" s="11" t="s">
        <v>30</v>
      </c>
      <c r="B14" s="12">
        <v>31</v>
      </c>
      <c r="C14" s="18">
        <v>21</v>
      </c>
      <c r="D14" s="12">
        <f t="shared" si="3"/>
        <v>168</v>
      </c>
      <c r="E14" s="12"/>
      <c r="F14" s="13">
        <f t="shared" si="1"/>
        <v>168</v>
      </c>
      <c r="G14" s="13"/>
      <c r="H14" s="12"/>
      <c r="I14" s="12"/>
      <c r="J14" s="12">
        <v>1</v>
      </c>
      <c r="K14" s="13">
        <v>9</v>
      </c>
      <c r="L14" s="12"/>
      <c r="M14" s="14"/>
      <c r="N14" s="12"/>
      <c r="O14" s="12"/>
      <c r="Q14" s="7"/>
      <c r="R14" s="7"/>
    </row>
    <row r="15" spans="1:18" ht="19.5" customHeight="1">
      <c r="A15" s="17" t="s">
        <v>40</v>
      </c>
      <c r="B15" s="12">
        <f>SUM(B11:B14)</f>
        <v>123</v>
      </c>
      <c r="C15" s="12">
        <f aca="true" t="shared" si="4" ref="C15:O15">SUM(C11:C14)</f>
        <v>85</v>
      </c>
      <c r="D15" s="12">
        <f t="shared" si="4"/>
        <v>680</v>
      </c>
      <c r="E15" s="12">
        <f t="shared" si="4"/>
        <v>0</v>
      </c>
      <c r="F15" s="12">
        <f t="shared" si="4"/>
        <v>680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3</v>
      </c>
      <c r="K15" s="12">
        <f>SUM(K11:K14)</f>
        <v>35</v>
      </c>
      <c r="L15" s="12">
        <f t="shared" si="4"/>
        <v>0</v>
      </c>
      <c r="M15" s="12">
        <f t="shared" si="4"/>
        <v>0</v>
      </c>
      <c r="N15" s="12">
        <f t="shared" si="4"/>
        <v>0</v>
      </c>
      <c r="O15" s="12">
        <f t="shared" si="4"/>
        <v>0</v>
      </c>
      <c r="Q15" s="7"/>
      <c r="R15" s="7"/>
    </row>
    <row r="16" spans="1:18" ht="19.5" customHeight="1">
      <c r="A16" s="11" t="s">
        <v>31</v>
      </c>
      <c r="B16" s="12">
        <v>30</v>
      </c>
      <c r="C16" s="18">
        <v>21</v>
      </c>
      <c r="D16" s="12">
        <f t="shared" si="3"/>
        <v>168</v>
      </c>
      <c r="E16" s="12"/>
      <c r="F16" s="13">
        <f t="shared" si="1"/>
        <v>168</v>
      </c>
      <c r="G16" s="13"/>
      <c r="H16" s="12"/>
      <c r="I16" s="12"/>
      <c r="J16" s="12">
        <v>0</v>
      </c>
      <c r="K16" s="12">
        <v>9</v>
      </c>
      <c r="L16" s="12"/>
      <c r="M16" s="12"/>
      <c r="N16" s="12"/>
      <c r="O16" s="12"/>
      <c r="Q16" s="7"/>
      <c r="R16" s="7"/>
    </row>
    <row r="17" spans="1:15" ht="19.5" customHeight="1">
      <c r="A17" s="11" t="s">
        <v>32</v>
      </c>
      <c r="B17" s="12">
        <v>31</v>
      </c>
      <c r="C17" s="18">
        <v>22</v>
      </c>
      <c r="D17" s="12">
        <f t="shared" si="3"/>
        <v>176</v>
      </c>
      <c r="E17" s="12"/>
      <c r="F17" s="13">
        <f t="shared" si="1"/>
        <v>176</v>
      </c>
      <c r="G17" s="13"/>
      <c r="H17" s="12"/>
      <c r="I17" s="13"/>
      <c r="J17" s="13">
        <v>1</v>
      </c>
      <c r="K17" s="13">
        <v>8</v>
      </c>
      <c r="L17" s="13"/>
      <c r="M17" s="13"/>
      <c r="N17" s="13"/>
      <c r="O17" s="13"/>
    </row>
    <row r="18" spans="1:15" ht="19.5" customHeight="1">
      <c r="A18" s="11" t="s">
        <v>33</v>
      </c>
      <c r="B18" s="12">
        <v>30</v>
      </c>
      <c r="C18" s="18">
        <v>20</v>
      </c>
      <c r="D18" s="12">
        <f t="shared" si="3"/>
        <v>160</v>
      </c>
      <c r="E18" s="12"/>
      <c r="F18" s="13">
        <f t="shared" si="1"/>
        <v>160</v>
      </c>
      <c r="G18" s="13"/>
      <c r="H18" s="12"/>
      <c r="I18" s="12"/>
      <c r="J18" s="12">
        <v>1</v>
      </c>
      <c r="K18" s="13">
        <v>9</v>
      </c>
      <c r="L18" s="12"/>
      <c r="M18" s="14"/>
      <c r="N18" s="12"/>
      <c r="O18" s="12"/>
    </row>
    <row r="19" spans="1:15" ht="19.5" customHeight="1">
      <c r="A19" s="11" t="s">
        <v>34</v>
      </c>
      <c r="B19" s="12">
        <v>31</v>
      </c>
      <c r="C19" s="18">
        <v>20</v>
      </c>
      <c r="D19" s="12">
        <f t="shared" si="3"/>
        <v>160</v>
      </c>
      <c r="E19" s="12"/>
      <c r="F19" s="13">
        <f t="shared" si="1"/>
        <v>160</v>
      </c>
      <c r="G19" s="13"/>
      <c r="H19" s="12"/>
      <c r="I19" s="12"/>
      <c r="J19" s="12">
        <v>2</v>
      </c>
      <c r="K19" s="12">
        <v>9</v>
      </c>
      <c r="L19" s="12"/>
      <c r="M19" s="12"/>
      <c r="N19" s="12"/>
      <c r="O19" s="12"/>
    </row>
    <row r="20" spans="1:15" s="1" customFormat="1" ht="29.25" customHeight="1">
      <c r="A20" s="19" t="s">
        <v>40</v>
      </c>
      <c r="B20" s="17">
        <f>SUM(B16:B19)</f>
        <v>122</v>
      </c>
      <c r="C20" s="17">
        <f aca="true" t="shared" si="5" ref="C20:O20">SUM(C16:C19)</f>
        <v>83</v>
      </c>
      <c r="D20" s="17">
        <f t="shared" si="5"/>
        <v>664</v>
      </c>
      <c r="E20" s="17">
        <f t="shared" si="5"/>
        <v>0</v>
      </c>
      <c r="F20" s="17">
        <f t="shared" si="5"/>
        <v>664</v>
      </c>
      <c r="G20" s="17">
        <f t="shared" si="5"/>
        <v>0</v>
      </c>
      <c r="H20" s="17">
        <f t="shared" si="5"/>
        <v>0</v>
      </c>
      <c r="I20" s="17">
        <f t="shared" si="5"/>
        <v>0</v>
      </c>
      <c r="J20" s="17">
        <f t="shared" si="5"/>
        <v>4</v>
      </c>
      <c r="K20" s="17">
        <f>SUM(K16:K19)</f>
        <v>35</v>
      </c>
      <c r="L20" s="17">
        <f t="shared" si="5"/>
        <v>0</v>
      </c>
      <c r="M20" s="17">
        <f t="shared" si="5"/>
        <v>0</v>
      </c>
      <c r="N20" s="17">
        <f t="shared" si="5"/>
        <v>0</v>
      </c>
      <c r="O20" s="17">
        <f t="shared" si="5"/>
        <v>0</v>
      </c>
    </row>
    <row r="21" spans="1:15" s="1" customFormat="1" ht="29.25" customHeight="1">
      <c r="A21" s="19" t="s">
        <v>39</v>
      </c>
      <c r="B21" s="17">
        <f>SUM(B20,B15,B10)</f>
        <v>365</v>
      </c>
      <c r="C21" s="17">
        <f aca="true" t="shared" si="6" ref="C21:O21">SUM(C20,C15,C10)</f>
        <v>250</v>
      </c>
      <c r="D21" s="17">
        <f t="shared" si="6"/>
        <v>2000</v>
      </c>
      <c r="E21" s="17">
        <f t="shared" si="6"/>
        <v>0</v>
      </c>
      <c r="F21" s="17">
        <f t="shared" si="6"/>
        <v>2000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>SUM(J20,J15,J10)</f>
        <v>11</v>
      </c>
      <c r="K21" s="17">
        <f>SUM(K20,K15,K10)</f>
        <v>104</v>
      </c>
      <c r="L21" s="17">
        <f t="shared" si="6"/>
        <v>0</v>
      </c>
      <c r="M21" s="17">
        <f t="shared" si="6"/>
        <v>0</v>
      </c>
      <c r="N21" s="17">
        <f t="shared" si="6"/>
        <v>0</v>
      </c>
      <c r="O21" s="17">
        <f t="shared" si="6"/>
        <v>0</v>
      </c>
    </row>
    <row r="22" spans="1:18" ht="19.5" customHeight="1">
      <c r="A22" s="2" t="s">
        <v>8</v>
      </c>
      <c r="B22" s="16"/>
      <c r="C22" s="2"/>
      <c r="D22" s="16"/>
      <c r="L22" s="16"/>
      <c r="M22" s="16"/>
      <c r="N22" s="16"/>
      <c r="O22" s="16"/>
      <c r="P22" s="16"/>
      <c r="Q22" s="7"/>
      <c r="R22" s="7"/>
    </row>
    <row r="23" spans="1:20" ht="12.75">
      <c r="A23" s="2" t="s">
        <v>4</v>
      </c>
      <c r="B23" s="8"/>
      <c r="C23" s="2"/>
      <c r="D23" s="8"/>
      <c r="F23" s="20" t="s">
        <v>38</v>
      </c>
      <c r="G23" s="20"/>
      <c r="H23" s="16"/>
      <c r="I23" s="16"/>
      <c r="J23" s="16"/>
      <c r="K23" s="16"/>
      <c r="L23" s="16"/>
      <c r="M23" s="7"/>
      <c r="N23" s="7"/>
      <c r="O23" s="7"/>
      <c r="P23" s="7"/>
      <c r="Q23" s="7"/>
      <c r="R23" s="7"/>
      <c r="S23" s="7"/>
      <c r="T23" s="7"/>
    </row>
    <row r="24" spans="1:20" ht="12.75">
      <c r="A24" s="2" t="s">
        <v>3</v>
      </c>
      <c r="C24" s="2"/>
      <c r="F24" s="4" t="s">
        <v>15</v>
      </c>
      <c r="G24" s="4"/>
      <c r="I24" s="2"/>
      <c r="J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 t="s">
        <v>2</v>
      </c>
      <c r="B25" s="2"/>
      <c r="C25" s="2"/>
      <c r="F25" s="4" t="s">
        <v>18</v>
      </c>
      <c r="G25" s="4"/>
      <c r="I25" s="2"/>
      <c r="J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 t="s">
        <v>5</v>
      </c>
      <c r="B26" s="2"/>
      <c r="C26" s="2"/>
      <c r="E26" s="5"/>
      <c r="F26" s="4" t="s">
        <v>20</v>
      </c>
      <c r="G26" s="4"/>
      <c r="I26" s="2"/>
      <c r="J26" s="2"/>
      <c r="L26" s="2"/>
      <c r="Q26" s="2"/>
      <c r="S26" s="2"/>
      <c r="T26" s="2"/>
    </row>
    <row r="27" spans="1:20" ht="12.75">
      <c r="A27" s="2" t="s">
        <v>6</v>
      </c>
      <c r="M27" s="3" t="s">
        <v>9</v>
      </c>
      <c r="N27" s="2"/>
      <c r="Q27" s="2"/>
      <c r="R27" s="2"/>
      <c r="S27" s="2"/>
      <c r="T27" s="2"/>
    </row>
    <row r="28" spans="1:20" ht="12.75">
      <c r="A28" s="2" t="s">
        <v>7</v>
      </c>
      <c r="C28" s="2"/>
      <c r="N28" s="2"/>
      <c r="R28" s="2"/>
      <c r="S28" s="2"/>
      <c r="T28" s="2"/>
    </row>
    <row r="29" spans="3:20" ht="12.75">
      <c r="C29" s="2"/>
      <c r="O29" s="2"/>
      <c r="Q29" s="2"/>
      <c r="R29" s="2"/>
      <c r="S29" s="2"/>
      <c r="T29" s="2"/>
    </row>
    <row r="30" spans="6:20" ht="12.75">
      <c r="F30" s="4"/>
      <c r="G30" s="4"/>
      <c r="H30" s="2"/>
      <c r="I30" s="2"/>
      <c r="K30" s="2"/>
      <c r="N30" s="2"/>
      <c r="Q30" s="2"/>
      <c r="R30" s="2"/>
      <c r="S30" s="2"/>
      <c r="T30" s="2"/>
    </row>
    <row r="31" spans="11:20" ht="12.75">
      <c r="K31" s="2"/>
      <c r="N31" s="2"/>
      <c r="Q31" s="2"/>
      <c r="R31" s="2"/>
      <c r="S31" s="2"/>
      <c r="T31" s="2"/>
    </row>
    <row r="32" spans="5:20" ht="12.75">
      <c r="E32" s="5"/>
      <c r="F32" s="5"/>
      <c r="G32" s="5"/>
      <c r="J32" s="6"/>
      <c r="L32" s="2"/>
      <c r="M32" s="5"/>
      <c r="N32" s="5"/>
      <c r="O32" s="5"/>
      <c r="P32" s="5"/>
      <c r="Q32" s="5"/>
      <c r="R32" s="5"/>
      <c r="S32" s="5"/>
      <c r="T32" s="5"/>
    </row>
    <row r="33" spans="5:20" ht="12.75">
      <c r="E33" s="5"/>
      <c r="F33" s="5"/>
      <c r="G33" s="5"/>
      <c r="H33" s="2"/>
      <c r="I33" s="2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2">
      <selection activeCell="K21" sqref="K21"/>
    </sheetView>
  </sheetViews>
  <sheetFormatPr defaultColWidth="9.140625" defaultRowHeight="12.75"/>
  <cols>
    <col min="1" max="1" width="12.421875" style="0" customWidth="1"/>
    <col min="2" max="2" width="9.8515625" style="3" customWidth="1"/>
    <col min="3" max="3" width="13.421875" style="0" customWidth="1"/>
    <col min="4" max="4" width="14.00390625" style="3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bestFit="1" customWidth="1"/>
    <col min="17" max="17" width="11.28125" style="0" customWidth="1"/>
    <col min="18" max="18" width="11.57421875" style="0" bestFit="1" customWidth="1"/>
  </cols>
  <sheetData>
    <row r="1" spans="1:15" ht="12.7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6" ht="12.75">
      <c r="A3" s="9"/>
      <c r="B3" s="9"/>
      <c r="C3" s="9"/>
      <c r="D3" s="9"/>
      <c r="E3" s="9"/>
      <c r="F3" s="9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5" ht="51.75" customHeight="1">
      <c r="A5" s="15">
        <v>2019</v>
      </c>
      <c r="B5" s="10" t="s">
        <v>36</v>
      </c>
      <c r="C5" s="10" t="s">
        <v>35</v>
      </c>
      <c r="D5" s="10" t="s">
        <v>1</v>
      </c>
      <c r="E5" s="10" t="s">
        <v>17</v>
      </c>
      <c r="F5" s="10" t="s">
        <v>16</v>
      </c>
      <c r="G5" s="10" t="s">
        <v>37</v>
      </c>
      <c r="H5" s="10" t="s">
        <v>0</v>
      </c>
      <c r="I5" s="10" t="s">
        <v>10</v>
      </c>
      <c r="J5" s="10" t="s">
        <v>12</v>
      </c>
      <c r="K5" s="10" t="s">
        <v>19</v>
      </c>
      <c r="L5" s="10" t="s">
        <v>11</v>
      </c>
      <c r="M5" s="10" t="s">
        <v>13</v>
      </c>
      <c r="N5" s="10" t="s">
        <v>25</v>
      </c>
      <c r="O5" s="10" t="s">
        <v>14</v>
      </c>
    </row>
    <row r="6" spans="1:15" ht="19.5" customHeight="1">
      <c r="A6" s="11" t="s">
        <v>22</v>
      </c>
      <c r="B6" s="12">
        <v>31</v>
      </c>
      <c r="C6" s="18">
        <v>22</v>
      </c>
      <c r="D6" s="12">
        <f aca="true" t="shared" si="0" ref="D6:D20">C6*8</f>
        <v>176</v>
      </c>
      <c r="E6" s="12"/>
      <c r="F6" s="13">
        <f>D6-E6</f>
        <v>176</v>
      </c>
      <c r="G6" s="13"/>
      <c r="H6" s="12"/>
      <c r="I6" s="13"/>
      <c r="J6" s="13">
        <v>1</v>
      </c>
      <c r="K6" s="13">
        <v>8</v>
      </c>
      <c r="L6" s="13"/>
      <c r="M6" s="13"/>
      <c r="N6" s="13"/>
      <c r="O6" s="13"/>
    </row>
    <row r="7" spans="1:15" ht="19.5" customHeight="1">
      <c r="A7" s="11" t="s">
        <v>23</v>
      </c>
      <c r="B7" s="12">
        <v>28</v>
      </c>
      <c r="C7" s="18">
        <v>20</v>
      </c>
      <c r="D7" s="12">
        <f t="shared" si="0"/>
        <v>160</v>
      </c>
      <c r="E7" s="12"/>
      <c r="F7" s="13">
        <f aca="true" t="shared" si="1" ref="F7:F20">D7-E7</f>
        <v>160</v>
      </c>
      <c r="G7" s="13"/>
      <c r="H7" s="12"/>
      <c r="I7" s="12"/>
      <c r="J7" s="12">
        <v>0</v>
      </c>
      <c r="K7" s="13">
        <v>8</v>
      </c>
      <c r="L7" s="12"/>
      <c r="M7" s="14"/>
      <c r="N7" s="12"/>
      <c r="O7" s="12"/>
    </row>
    <row r="8" spans="1:18" ht="19.5" customHeight="1">
      <c r="A8" s="11" t="s">
        <v>24</v>
      </c>
      <c r="B8" s="12">
        <v>31</v>
      </c>
      <c r="C8" s="18">
        <v>20</v>
      </c>
      <c r="D8" s="12">
        <f t="shared" si="0"/>
        <v>160</v>
      </c>
      <c r="E8" s="12"/>
      <c r="F8" s="13">
        <f t="shared" si="1"/>
        <v>160</v>
      </c>
      <c r="G8" s="13"/>
      <c r="H8" s="12"/>
      <c r="I8" s="12"/>
      <c r="J8" s="12">
        <v>1</v>
      </c>
      <c r="K8" s="12">
        <v>10</v>
      </c>
      <c r="L8" s="12"/>
      <c r="M8" s="12"/>
      <c r="N8" s="12"/>
      <c r="O8" s="12"/>
      <c r="Q8" s="7"/>
      <c r="R8" s="7"/>
    </row>
    <row r="9" spans="1:18" s="1" customFormat="1" ht="19.5" customHeight="1">
      <c r="A9" s="17" t="s">
        <v>40</v>
      </c>
      <c r="B9" s="17">
        <f>SUM(B6:B8)</f>
        <v>90</v>
      </c>
      <c r="C9" s="17">
        <f aca="true" t="shared" si="2" ref="C9:O9">SUM(C6:C8)</f>
        <v>62</v>
      </c>
      <c r="D9" s="17">
        <f t="shared" si="2"/>
        <v>496</v>
      </c>
      <c r="E9" s="17">
        <f t="shared" si="2"/>
        <v>0</v>
      </c>
      <c r="F9" s="17">
        <f t="shared" si="2"/>
        <v>496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2</v>
      </c>
      <c r="K9" s="17">
        <f t="shared" si="2"/>
        <v>26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Q9" s="21"/>
      <c r="R9" s="21"/>
    </row>
    <row r="10" spans="1:18" ht="19.5" customHeight="1">
      <c r="A10" s="11" t="s">
        <v>26</v>
      </c>
      <c r="B10" s="12">
        <v>30</v>
      </c>
      <c r="C10" s="18">
        <v>20</v>
      </c>
      <c r="D10" s="12">
        <f t="shared" si="0"/>
        <v>160</v>
      </c>
      <c r="E10" s="12"/>
      <c r="F10" s="13">
        <f t="shared" si="1"/>
        <v>160</v>
      </c>
      <c r="G10" s="13"/>
      <c r="H10" s="12"/>
      <c r="I10" s="13"/>
      <c r="J10" s="13">
        <v>1</v>
      </c>
      <c r="K10" s="13">
        <v>8</v>
      </c>
      <c r="L10" s="13"/>
      <c r="M10" s="13"/>
      <c r="N10" s="13"/>
      <c r="O10" s="13"/>
      <c r="Q10" s="7"/>
      <c r="R10" s="7"/>
    </row>
    <row r="11" spans="1:18" ht="19.5" customHeight="1">
      <c r="A11" s="11" t="s">
        <v>27</v>
      </c>
      <c r="B11" s="12">
        <v>31</v>
      </c>
      <c r="C11" s="18">
        <v>22</v>
      </c>
      <c r="D11" s="12">
        <f t="shared" si="0"/>
        <v>176</v>
      </c>
      <c r="E11" s="12"/>
      <c r="F11" s="13">
        <f t="shared" si="1"/>
        <v>176</v>
      </c>
      <c r="G11" s="13"/>
      <c r="H11" s="12"/>
      <c r="I11" s="12"/>
      <c r="J11" s="12">
        <v>2</v>
      </c>
      <c r="K11" s="13">
        <v>8</v>
      </c>
      <c r="L11" s="12"/>
      <c r="M11" s="14"/>
      <c r="N11" s="12"/>
      <c r="O11" s="12"/>
      <c r="Q11" s="7"/>
      <c r="R11" s="7"/>
    </row>
    <row r="12" spans="1:18" ht="19.5" customHeight="1">
      <c r="A12" s="11" t="s">
        <v>28</v>
      </c>
      <c r="B12" s="12">
        <v>30</v>
      </c>
      <c r="C12" s="18">
        <v>19</v>
      </c>
      <c r="D12" s="12">
        <f t="shared" si="0"/>
        <v>152</v>
      </c>
      <c r="E12" s="12"/>
      <c r="F12" s="13">
        <f t="shared" si="1"/>
        <v>152</v>
      </c>
      <c r="G12" s="13"/>
      <c r="H12" s="12"/>
      <c r="I12" s="12"/>
      <c r="J12" s="12">
        <v>1</v>
      </c>
      <c r="K12" s="12">
        <v>10</v>
      </c>
      <c r="L12" s="12"/>
      <c r="M12" s="12"/>
      <c r="N12" s="12"/>
      <c r="O12" s="12"/>
      <c r="Q12" s="7"/>
      <c r="R12" s="7"/>
    </row>
    <row r="13" spans="1:18" s="1" customFormat="1" ht="19.5" customHeight="1">
      <c r="A13" s="17" t="s">
        <v>40</v>
      </c>
      <c r="B13" s="17">
        <f>SUM(B10:B12)</f>
        <v>91</v>
      </c>
      <c r="C13" s="17">
        <f aca="true" t="shared" si="3" ref="C13:O13">SUM(C10:C12)</f>
        <v>61</v>
      </c>
      <c r="D13" s="17">
        <f t="shared" si="3"/>
        <v>488</v>
      </c>
      <c r="E13" s="17">
        <f t="shared" si="3"/>
        <v>0</v>
      </c>
      <c r="F13" s="17">
        <f t="shared" si="3"/>
        <v>488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4</v>
      </c>
      <c r="K13" s="17">
        <f t="shared" si="3"/>
        <v>26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Q13" s="21"/>
      <c r="R13" s="21"/>
    </row>
    <row r="14" spans="1:18" ht="19.5" customHeight="1">
      <c r="A14" s="11" t="s">
        <v>29</v>
      </c>
      <c r="B14" s="12">
        <v>31</v>
      </c>
      <c r="C14" s="18">
        <v>23</v>
      </c>
      <c r="D14" s="12">
        <f t="shared" si="0"/>
        <v>184</v>
      </c>
      <c r="E14" s="12"/>
      <c r="F14" s="13">
        <f t="shared" si="1"/>
        <v>184</v>
      </c>
      <c r="G14" s="13"/>
      <c r="H14" s="12"/>
      <c r="I14" s="13"/>
      <c r="J14" s="13">
        <v>0</v>
      </c>
      <c r="K14" s="13">
        <v>8</v>
      </c>
      <c r="L14" s="13"/>
      <c r="M14" s="13"/>
      <c r="N14" s="13"/>
      <c r="O14" s="13"/>
      <c r="Q14" s="7"/>
      <c r="R14" s="7"/>
    </row>
    <row r="15" spans="1:18" ht="19.5" customHeight="1">
      <c r="A15" s="11" t="s">
        <v>30</v>
      </c>
      <c r="B15" s="12">
        <v>31</v>
      </c>
      <c r="C15" s="18">
        <v>21</v>
      </c>
      <c r="D15" s="12">
        <f t="shared" si="0"/>
        <v>168</v>
      </c>
      <c r="E15" s="12"/>
      <c r="F15" s="13">
        <f t="shared" si="1"/>
        <v>168</v>
      </c>
      <c r="G15" s="13"/>
      <c r="H15" s="12"/>
      <c r="I15" s="12"/>
      <c r="J15" s="12">
        <v>1</v>
      </c>
      <c r="K15" s="13">
        <v>9</v>
      </c>
      <c r="L15" s="12"/>
      <c r="M15" s="14"/>
      <c r="N15" s="12"/>
      <c r="O15" s="12"/>
      <c r="Q15" s="7"/>
      <c r="R15" s="7"/>
    </row>
    <row r="16" spans="1:18" ht="19.5" customHeight="1">
      <c r="A16" s="11" t="s">
        <v>31</v>
      </c>
      <c r="B16" s="12">
        <v>30</v>
      </c>
      <c r="C16" s="18">
        <v>21</v>
      </c>
      <c r="D16" s="12">
        <f t="shared" si="0"/>
        <v>168</v>
      </c>
      <c r="E16" s="12"/>
      <c r="F16" s="13">
        <f t="shared" si="1"/>
        <v>168</v>
      </c>
      <c r="G16" s="13"/>
      <c r="H16" s="12"/>
      <c r="I16" s="12"/>
      <c r="J16" s="12">
        <v>0</v>
      </c>
      <c r="K16" s="12">
        <v>9</v>
      </c>
      <c r="L16" s="12"/>
      <c r="M16" s="12"/>
      <c r="N16" s="12"/>
      <c r="O16" s="12"/>
      <c r="Q16" s="7"/>
      <c r="R16" s="7"/>
    </row>
    <row r="17" spans="1:18" s="1" customFormat="1" ht="19.5" customHeight="1">
      <c r="A17" s="17" t="s">
        <v>40</v>
      </c>
      <c r="B17" s="17">
        <f>SUM(B14:B16)</f>
        <v>92</v>
      </c>
      <c r="C17" s="17">
        <f>SUM(C14:C16)</f>
        <v>65</v>
      </c>
      <c r="D17" s="17">
        <f aca="true" t="shared" si="4" ref="D17:O17">SUM(D14:D16)</f>
        <v>520</v>
      </c>
      <c r="E17" s="17">
        <f t="shared" si="4"/>
        <v>0</v>
      </c>
      <c r="F17" s="17">
        <f t="shared" si="4"/>
        <v>520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1</v>
      </c>
      <c r="K17" s="17">
        <f t="shared" si="4"/>
        <v>26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Q17" s="21"/>
      <c r="R17" s="21"/>
    </row>
    <row r="18" spans="1:15" ht="19.5" customHeight="1">
      <c r="A18" s="11" t="s">
        <v>32</v>
      </c>
      <c r="B18" s="12">
        <v>31</v>
      </c>
      <c r="C18" s="18">
        <v>22</v>
      </c>
      <c r="D18" s="12">
        <f t="shared" si="0"/>
        <v>176</v>
      </c>
      <c r="E18" s="12"/>
      <c r="F18" s="13">
        <f t="shared" si="1"/>
        <v>176</v>
      </c>
      <c r="G18" s="13"/>
      <c r="H18" s="12"/>
      <c r="I18" s="13"/>
      <c r="J18" s="13">
        <v>1</v>
      </c>
      <c r="K18" s="13">
        <v>8</v>
      </c>
      <c r="L18" s="13"/>
      <c r="M18" s="13"/>
      <c r="N18" s="13"/>
      <c r="O18" s="13"/>
    </row>
    <row r="19" spans="1:15" ht="19.5" customHeight="1">
      <c r="A19" s="11" t="s">
        <v>33</v>
      </c>
      <c r="B19" s="12">
        <v>30</v>
      </c>
      <c r="C19" s="18">
        <v>20</v>
      </c>
      <c r="D19" s="12">
        <f t="shared" si="0"/>
        <v>160</v>
      </c>
      <c r="E19" s="12"/>
      <c r="F19" s="13">
        <f t="shared" si="1"/>
        <v>160</v>
      </c>
      <c r="G19" s="13"/>
      <c r="H19" s="12"/>
      <c r="I19" s="12"/>
      <c r="J19" s="12">
        <v>1</v>
      </c>
      <c r="K19" s="13">
        <v>9</v>
      </c>
      <c r="L19" s="12"/>
      <c r="M19" s="14"/>
      <c r="N19" s="12"/>
      <c r="O19" s="12"/>
    </row>
    <row r="20" spans="1:15" ht="19.5" customHeight="1">
      <c r="A20" s="11" t="s">
        <v>34</v>
      </c>
      <c r="B20" s="12">
        <v>31</v>
      </c>
      <c r="C20" s="18">
        <v>20</v>
      </c>
      <c r="D20" s="12">
        <f t="shared" si="0"/>
        <v>160</v>
      </c>
      <c r="E20" s="12"/>
      <c r="F20" s="13">
        <f t="shared" si="1"/>
        <v>160</v>
      </c>
      <c r="G20" s="13"/>
      <c r="H20" s="12"/>
      <c r="I20" s="12"/>
      <c r="J20" s="12">
        <v>2</v>
      </c>
      <c r="K20" s="12">
        <v>9</v>
      </c>
      <c r="L20" s="12"/>
      <c r="M20" s="12"/>
      <c r="N20" s="12"/>
      <c r="O20" s="12"/>
    </row>
    <row r="21" spans="1:15" s="1" customFormat="1" ht="29.25" customHeight="1">
      <c r="A21" s="19" t="s">
        <v>40</v>
      </c>
      <c r="B21" s="17">
        <f>SUM(B18:B20)</f>
        <v>92</v>
      </c>
      <c r="C21" s="17">
        <f aca="true" t="shared" si="5" ref="C21:O21">SUM(C18:C20)</f>
        <v>62</v>
      </c>
      <c r="D21" s="17">
        <f t="shared" si="5"/>
        <v>496</v>
      </c>
      <c r="E21" s="17">
        <f t="shared" si="5"/>
        <v>0</v>
      </c>
      <c r="F21" s="17">
        <f t="shared" si="5"/>
        <v>496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4</v>
      </c>
      <c r="K21" s="17">
        <f t="shared" si="5"/>
        <v>26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</row>
    <row r="22" spans="1:15" s="1" customFormat="1" ht="29.25" customHeight="1">
      <c r="A22" s="19" t="s">
        <v>39</v>
      </c>
      <c r="B22" s="17">
        <f>SUM(B21,B17,B13,B9)</f>
        <v>365</v>
      </c>
      <c r="C22" s="17">
        <f aca="true" t="shared" si="6" ref="C22:O22">SUM(C21,C17,C13,C9)</f>
        <v>250</v>
      </c>
      <c r="D22" s="17">
        <f t="shared" si="6"/>
        <v>2000</v>
      </c>
      <c r="E22" s="17">
        <f t="shared" si="6"/>
        <v>0</v>
      </c>
      <c r="F22" s="17">
        <f t="shared" si="6"/>
        <v>2000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11</v>
      </c>
      <c r="K22" s="17">
        <f t="shared" si="6"/>
        <v>104</v>
      </c>
      <c r="L22" s="17">
        <f t="shared" si="6"/>
        <v>0</v>
      </c>
      <c r="M22" s="17">
        <f t="shared" si="6"/>
        <v>0</v>
      </c>
      <c r="N22" s="17">
        <f t="shared" si="6"/>
        <v>0</v>
      </c>
      <c r="O22" s="17">
        <f t="shared" si="6"/>
        <v>0</v>
      </c>
    </row>
    <row r="23" spans="1:18" ht="19.5" customHeight="1">
      <c r="A23" s="2" t="s">
        <v>8</v>
      </c>
      <c r="B23" s="16"/>
      <c r="C23" s="2"/>
      <c r="D23" s="16"/>
      <c r="L23" s="16"/>
      <c r="M23" s="16"/>
      <c r="N23" s="16"/>
      <c r="O23" s="16"/>
      <c r="P23" s="16"/>
      <c r="Q23" s="7"/>
      <c r="R23" s="7"/>
    </row>
    <row r="24" spans="1:20" ht="12.75">
      <c r="A24" s="2" t="s">
        <v>4</v>
      </c>
      <c r="B24" s="8"/>
      <c r="C24" s="2"/>
      <c r="D24" s="8"/>
      <c r="F24" s="20" t="s">
        <v>38</v>
      </c>
      <c r="G24" s="20"/>
      <c r="H24" s="16"/>
      <c r="I24" s="16"/>
      <c r="J24" s="16"/>
      <c r="K24" s="16"/>
      <c r="L24" s="16"/>
      <c r="M24" s="7"/>
      <c r="N24" s="7"/>
      <c r="O24" s="7"/>
      <c r="P24" s="7"/>
      <c r="Q24" s="7"/>
      <c r="R24" s="7"/>
      <c r="S24" s="7"/>
      <c r="T24" s="7"/>
    </row>
    <row r="25" spans="1:20" ht="12.75">
      <c r="A25" s="2" t="s">
        <v>3</v>
      </c>
      <c r="C25" s="2"/>
      <c r="F25" s="4" t="s">
        <v>15</v>
      </c>
      <c r="G25" s="4"/>
      <c r="I25" s="2"/>
      <c r="J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 t="s">
        <v>2</v>
      </c>
      <c r="B26" s="2"/>
      <c r="C26" s="2"/>
      <c r="F26" s="4" t="s">
        <v>18</v>
      </c>
      <c r="G26" s="4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 t="s">
        <v>5</v>
      </c>
      <c r="B27" s="2"/>
      <c r="C27" s="2"/>
      <c r="E27" s="5"/>
      <c r="F27" s="4" t="s">
        <v>20</v>
      </c>
      <c r="G27" s="4"/>
      <c r="I27" s="2"/>
      <c r="J27" s="2"/>
      <c r="L27" s="2"/>
      <c r="Q27" s="2"/>
      <c r="S27" s="2"/>
      <c r="T27" s="2"/>
    </row>
    <row r="28" spans="1:20" ht="12.75">
      <c r="A28" s="2" t="s">
        <v>6</v>
      </c>
      <c r="M28" s="3" t="s">
        <v>9</v>
      </c>
      <c r="N28" s="2"/>
      <c r="Q28" s="2"/>
      <c r="R28" s="2"/>
      <c r="S28" s="2"/>
      <c r="T28" s="2"/>
    </row>
    <row r="29" spans="1:20" ht="12.75">
      <c r="A29" s="2" t="s">
        <v>7</v>
      </c>
      <c r="C29" s="2"/>
      <c r="N29" s="2"/>
      <c r="R29" s="2"/>
      <c r="S29" s="2"/>
      <c r="T29" s="2"/>
    </row>
    <row r="30" spans="3:20" ht="12.75">
      <c r="C30" s="2"/>
      <c r="O30" s="2"/>
      <c r="Q30" s="2"/>
      <c r="R30" s="2"/>
      <c r="S30" s="2"/>
      <c r="T30" s="2"/>
    </row>
    <row r="31" spans="6:20" ht="12.75">
      <c r="F31" s="4"/>
      <c r="G31" s="4"/>
      <c r="H31" s="2"/>
      <c r="I31" s="2"/>
      <c r="K31" s="2"/>
      <c r="N31" s="2"/>
      <c r="Q31" s="2"/>
      <c r="R31" s="2"/>
      <c r="S31" s="2"/>
      <c r="T31" s="2"/>
    </row>
    <row r="32" spans="11:20" ht="12.75">
      <c r="K32" s="2"/>
      <c r="N32" s="2"/>
      <c r="Q32" s="2"/>
      <c r="R32" s="2"/>
      <c r="S32" s="2"/>
      <c r="T32" s="2"/>
    </row>
    <row r="33" spans="5:20" ht="12.75">
      <c r="E33" s="5"/>
      <c r="F33" s="5"/>
      <c r="G33" s="5"/>
      <c r="J33" s="6"/>
      <c r="L33" s="2"/>
      <c r="M33" s="5"/>
      <c r="N33" s="5"/>
      <c r="O33" s="5"/>
      <c r="P33" s="5"/>
      <c r="Q33" s="5"/>
      <c r="R33" s="5"/>
      <c r="S33" s="5"/>
      <c r="T33" s="5"/>
    </row>
    <row r="34" spans="5:20" ht="12.75">
      <c r="E34" s="5"/>
      <c r="F34" s="5"/>
      <c r="G34" s="5"/>
      <c r="H34" s="2"/>
      <c r="I34" s="2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12.421875" style="0" customWidth="1"/>
    <col min="2" max="2" width="9.8515625" style="3" customWidth="1"/>
    <col min="3" max="3" width="13.421875" style="0" customWidth="1"/>
    <col min="4" max="4" width="14.00390625" style="3" customWidth="1"/>
    <col min="5" max="5" width="11.8515625" style="0" customWidth="1"/>
    <col min="6" max="7" width="12.00390625" style="0" customWidth="1"/>
    <col min="8" max="9" width="10.140625" style="0" customWidth="1"/>
    <col min="10" max="10" width="12.421875" style="0" customWidth="1"/>
    <col min="11" max="11" width="9.28125" style="0" customWidth="1"/>
    <col min="12" max="12" width="11.140625" style="0" customWidth="1"/>
    <col min="13" max="13" width="11.57421875" style="0" customWidth="1"/>
    <col min="14" max="14" width="11.140625" style="0" customWidth="1"/>
    <col min="15" max="15" width="10.00390625" style="0" customWidth="1"/>
    <col min="16" max="16" width="11.57421875" style="0" bestFit="1" customWidth="1"/>
    <col min="17" max="17" width="11.28125" style="0" customWidth="1"/>
    <col min="18" max="18" width="11.57421875" style="0" bestFit="1" customWidth="1"/>
  </cols>
  <sheetData>
    <row r="1" spans="1:15" ht="12.7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6" ht="12.75">
      <c r="A3" s="9"/>
      <c r="B3" s="9"/>
      <c r="C3" s="9"/>
      <c r="D3" s="9"/>
      <c r="E3" s="9"/>
      <c r="F3" s="9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5" ht="51.75" customHeight="1">
      <c r="A5" s="15">
        <v>2019</v>
      </c>
      <c r="B5" s="10" t="s">
        <v>36</v>
      </c>
      <c r="C5" s="10" t="s">
        <v>35</v>
      </c>
      <c r="D5" s="10" t="s">
        <v>1</v>
      </c>
      <c r="E5" s="10" t="s">
        <v>17</v>
      </c>
      <c r="F5" s="10" t="s">
        <v>16</v>
      </c>
      <c r="G5" s="10" t="s">
        <v>37</v>
      </c>
      <c r="H5" s="10" t="s">
        <v>0</v>
      </c>
      <c r="I5" s="10" t="s">
        <v>10</v>
      </c>
      <c r="J5" s="10" t="s">
        <v>12</v>
      </c>
      <c r="K5" s="10" t="s">
        <v>19</v>
      </c>
      <c r="L5" s="10" t="s">
        <v>11</v>
      </c>
      <c r="M5" s="10" t="s">
        <v>13</v>
      </c>
      <c r="N5" s="10" t="s">
        <v>25</v>
      </c>
      <c r="O5" s="10" t="s">
        <v>14</v>
      </c>
    </row>
    <row r="6" spans="1:15" ht="19.5" customHeight="1">
      <c r="A6" s="11" t="s">
        <v>22</v>
      </c>
      <c r="B6" s="12">
        <v>31</v>
      </c>
      <c r="C6" s="18">
        <v>22</v>
      </c>
      <c r="D6" s="12">
        <f aca="true" t="shared" si="0" ref="D6:D22">C6*8</f>
        <v>176</v>
      </c>
      <c r="E6" s="12"/>
      <c r="F6" s="13">
        <f>D6-E6</f>
        <v>176</v>
      </c>
      <c r="G6" s="13"/>
      <c r="H6" s="12"/>
      <c r="I6" s="13"/>
      <c r="J6" s="13">
        <v>1</v>
      </c>
      <c r="K6" s="13">
        <v>8</v>
      </c>
      <c r="L6" s="13"/>
      <c r="M6" s="13"/>
      <c r="N6" s="13"/>
      <c r="O6" s="13"/>
    </row>
    <row r="7" spans="1:15" ht="19.5" customHeight="1">
      <c r="A7" s="11" t="s">
        <v>23</v>
      </c>
      <c r="B7" s="12">
        <v>28</v>
      </c>
      <c r="C7" s="18">
        <v>20</v>
      </c>
      <c r="D7" s="12">
        <f t="shared" si="0"/>
        <v>160</v>
      </c>
      <c r="E7" s="12"/>
      <c r="F7" s="13">
        <f aca="true" t="shared" si="1" ref="F7:F22">D7-E7</f>
        <v>160</v>
      </c>
      <c r="G7" s="13"/>
      <c r="H7" s="12"/>
      <c r="I7" s="12"/>
      <c r="J7" s="12">
        <v>0</v>
      </c>
      <c r="K7" s="13">
        <v>8</v>
      </c>
      <c r="L7" s="12"/>
      <c r="M7" s="14"/>
      <c r="N7" s="12"/>
      <c r="O7" s="12"/>
    </row>
    <row r="8" spans="1:15" ht="19.5" customHeight="1">
      <c r="A8" s="17" t="s">
        <v>40</v>
      </c>
      <c r="B8" s="12">
        <f>SUM(B6:B7)</f>
        <v>59</v>
      </c>
      <c r="C8" s="12">
        <f aca="true" t="shared" si="2" ref="C8:O8">SUM(C6:C7)</f>
        <v>42</v>
      </c>
      <c r="D8" s="12">
        <f t="shared" si="2"/>
        <v>336</v>
      </c>
      <c r="E8" s="12">
        <f t="shared" si="2"/>
        <v>0</v>
      </c>
      <c r="F8" s="12">
        <f t="shared" si="2"/>
        <v>336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1</v>
      </c>
      <c r="K8" s="12">
        <f t="shared" si="2"/>
        <v>16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12">
        <f t="shared" si="2"/>
        <v>0</v>
      </c>
    </row>
    <row r="9" spans="1:18" ht="19.5" customHeight="1">
      <c r="A9" s="11" t="s">
        <v>24</v>
      </c>
      <c r="B9" s="12">
        <v>31</v>
      </c>
      <c r="C9" s="18">
        <v>20</v>
      </c>
      <c r="D9" s="12">
        <f t="shared" si="0"/>
        <v>160</v>
      </c>
      <c r="E9" s="12"/>
      <c r="F9" s="13">
        <f t="shared" si="1"/>
        <v>160</v>
      </c>
      <c r="G9" s="13"/>
      <c r="H9" s="12"/>
      <c r="I9" s="12"/>
      <c r="J9" s="12">
        <v>1</v>
      </c>
      <c r="K9" s="12">
        <v>10</v>
      </c>
      <c r="L9" s="12"/>
      <c r="M9" s="12"/>
      <c r="N9" s="12"/>
      <c r="O9" s="12"/>
      <c r="Q9" s="7"/>
      <c r="R9" s="7"/>
    </row>
    <row r="10" spans="1:18" ht="19.5" customHeight="1">
      <c r="A10" s="11" t="s">
        <v>26</v>
      </c>
      <c r="B10" s="12">
        <v>30</v>
      </c>
      <c r="C10" s="18">
        <v>20</v>
      </c>
      <c r="D10" s="12">
        <f t="shared" si="0"/>
        <v>160</v>
      </c>
      <c r="E10" s="12"/>
      <c r="F10" s="13">
        <f t="shared" si="1"/>
        <v>160</v>
      </c>
      <c r="G10" s="13"/>
      <c r="H10" s="12"/>
      <c r="I10" s="13"/>
      <c r="J10" s="13">
        <v>2</v>
      </c>
      <c r="K10" s="13">
        <v>8</v>
      </c>
      <c r="L10" s="13"/>
      <c r="M10" s="13"/>
      <c r="N10" s="13"/>
      <c r="O10" s="13"/>
      <c r="Q10" s="7"/>
      <c r="R10" s="7"/>
    </row>
    <row r="11" spans="1:18" ht="19.5" customHeight="1">
      <c r="A11" s="17" t="s">
        <v>40</v>
      </c>
      <c r="B11" s="12">
        <f>SUM(B9:B10)</f>
        <v>61</v>
      </c>
      <c r="C11" s="12">
        <f aca="true" t="shared" si="3" ref="C11:O11">SUM(C9:C10)</f>
        <v>40</v>
      </c>
      <c r="D11" s="12">
        <f t="shared" si="3"/>
        <v>320</v>
      </c>
      <c r="E11" s="12">
        <f t="shared" si="3"/>
        <v>0</v>
      </c>
      <c r="F11" s="12">
        <f t="shared" si="3"/>
        <v>320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3</v>
      </c>
      <c r="K11" s="12">
        <f t="shared" si="3"/>
        <v>18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Q11" s="7"/>
      <c r="R11" s="7"/>
    </row>
    <row r="12" spans="1:18" ht="19.5" customHeight="1">
      <c r="A12" s="11" t="s">
        <v>27</v>
      </c>
      <c r="B12" s="12">
        <v>31</v>
      </c>
      <c r="C12" s="18">
        <v>22</v>
      </c>
      <c r="D12" s="12">
        <f t="shared" si="0"/>
        <v>176</v>
      </c>
      <c r="E12" s="12"/>
      <c r="F12" s="13">
        <f t="shared" si="1"/>
        <v>176</v>
      </c>
      <c r="G12" s="13"/>
      <c r="H12" s="12"/>
      <c r="I12" s="12"/>
      <c r="J12" s="12">
        <v>1</v>
      </c>
      <c r="K12" s="13">
        <v>8</v>
      </c>
      <c r="L12" s="12"/>
      <c r="M12" s="14"/>
      <c r="N12" s="12"/>
      <c r="O12" s="12"/>
      <c r="Q12" s="7"/>
      <c r="R12" s="7"/>
    </row>
    <row r="13" spans="1:18" ht="19.5" customHeight="1">
      <c r="A13" s="11" t="s">
        <v>28</v>
      </c>
      <c r="B13" s="12">
        <v>30</v>
      </c>
      <c r="C13" s="18">
        <v>19</v>
      </c>
      <c r="D13" s="12">
        <f t="shared" si="0"/>
        <v>152</v>
      </c>
      <c r="E13" s="12"/>
      <c r="F13" s="13">
        <f t="shared" si="1"/>
        <v>152</v>
      </c>
      <c r="G13" s="13"/>
      <c r="H13" s="12"/>
      <c r="I13" s="12"/>
      <c r="J13" s="12">
        <v>1</v>
      </c>
      <c r="K13" s="12">
        <v>10</v>
      </c>
      <c r="L13" s="12"/>
      <c r="M13" s="12"/>
      <c r="N13" s="12"/>
      <c r="O13" s="12"/>
      <c r="Q13" s="7"/>
      <c r="R13" s="7"/>
    </row>
    <row r="14" spans="1:18" s="1" customFormat="1" ht="19.5" customHeight="1">
      <c r="A14" s="17" t="s">
        <v>40</v>
      </c>
      <c r="B14" s="17">
        <f>SUM(B12:B13)</f>
        <v>61</v>
      </c>
      <c r="C14" s="17">
        <f aca="true" t="shared" si="4" ref="C14:O14">SUM(C12:C13)</f>
        <v>41</v>
      </c>
      <c r="D14" s="17">
        <f t="shared" si="4"/>
        <v>328</v>
      </c>
      <c r="E14" s="17">
        <f t="shared" si="4"/>
        <v>0</v>
      </c>
      <c r="F14" s="17">
        <f t="shared" si="4"/>
        <v>328</v>
      </c>
      <c r="G14" s="17">
        <f t="shared" si="4"/>
        <v>0</v>
      </c>
      <c r="H14" s="17">
        <f t="shared" si="4"/>
        <v>0</v>
      </c>
      <c r="I14" s="17">
        <f t="shared" si="4"/>
        <v>0</v>
      </c>
      <c r="J14" s="17">
        <f t="shared" si="4"/>
        <v>2</v>
      </c>
      <c r="K14" s="17">
        <f t="shared" si="4"/>
        <v>18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Q14" s="21"/>
      <c r="R14" s="21"/>
    </row>
    <row r="15" spans="1:18" ht="19.5" customHeight="1">
      <c r="A15" s="11" t="s">
        <v>29</v>
      </c>
      <c r="B15" s="12">
        <v>31</v>
      </c>
      <c r="C15" s="18">
        <v>23</v>
      </c>
      <c r="D15" s="12">
        <f t="shared" si="0"/>
        <v>184</v>
      </c>
      <c r="E15" s="12"/>
      <c r="F15" s="13">
        <f t="shared" si="1"/>
        <v>184</v>
      </c>
      <c r="G15" s="13"/>
      <c r="H15" s="12"/>
      <c r="I15" s="13"/>
      <c r="J15" s="13">
        <v>0</v>
      </c>
      <c r="K15" s="13">
        <v>8</v>
      </c>
      <c r="L15" s="13"/>
      <c r="M15" s="13"/>
      <c r="N15" s="13"/>
      <c r="O15" s="13"/>
      <c r="Q15" s="7"/>
      <c r="R15" s="7"/>
    </row>
    <row r="16" spans="1:18" ht="19.5" customHeight="1">
      <c r="A16" s="11" t="s">
        <v>30</v>
      </c>
      <c r="B16" s="12">
        <v>31</v>
      </c>
      <c r="C16" s="18">
        <v>21</v>
      </c>
      <c r="D16" s="12">
        <f t="shared" si="0"/>
        <v>168</v>
      </c>
      <c r="E16" s="12"/>
      <c r="F16" s="13">
        <f t="shared" si="1"/>
        <v>168</v>
      </c>
      <c r="G16" s="13"/>
      <c r="H16" s="12"/>
      <c r="I16" s="12"/>
      <c r="J16" s="12">
        <v>1</v>
      </c>
      <c r="K16" s="13">
        <v>9</v>
      </c>
      <c r="L16" s="12"/>
      <c r="M16" s="14"/>
      <c r="N16" s="12"/>
      <c r="O16" s="12"/>
      <c r="Q16" s="7"/>
      <c r="R16" s="7"/>
    </row>
    <row r="17" spans="1:18" ht="19.5" customHeight="1">
      <c r="A17" s="17" t="s">
        <v>40</v>
      </c>
      <c r="B17" s="12">
        <f>SUM(B15:B16)</f>
        <v>62</v>
      </c>
      <c r="C17" s="12">
        <f aca="true" t="shared" si="5" ref="C17:O17">SUM(C15:C16)</f>
        <v>44</v>
      </c>
      <c r="D17" s="12">
        <f t="shared" si="5"/>
        <v>352</v>
      </c>
      <c r="E17" s="12">
        <f t="shared" si="5"/>
        <v>0</v>
      </c>
      <c r="F17" s="12">
        <f t="shared" si="5"/>
        <v>352</v>
      </c>
      <c r="G17" s="12">
        <f t="shared" si="5"/>
        <v>0</v>
      </c>
      <c r="H17" s="12">
        <f t="shared" si="5"/>
        <v>0</v>
      </c>
      <c r="I17" s="12">
        <f t="shared" si="5"/>
        <v>0</v>
      </c>
      <c r="J17" s="12">
        <f t="shared" si="5"/>
        <v>1</v>
      </c>
      <c r="K17" s="12">
        <f t="shared" si="5"/>
        <v>17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Q17" s="7"/>
      <c r="R17" s="7"/>
    </row>
    <row r="18" spans="1:18" ht="19.5" customHeight="1">
      <c r="A18" s="11" t="s">
        <v>31</v>
      </c>
      <c r="B18" s="12">
        <v>30</v>
      </c>
      <c r="C18" s="18">
        <v>21</v>
      </c>
      <c r="D18" s="12">
        <f t="shared" si="0"/>
        <v>168</v>
      </c>
      <c r="E18" s="12"/>
      <c r="F18" s="13">
        <f t="shared" si="1"/>
        <v>168</v>
      </c>
      <c r="G18" s="13"/>
      <c r="H18" s="12"/>
      <c r="I18" s="12"/>
      <c r="J18" s="12">
        <v>0</v>
      </c>
      <c r="K18" s="12">
        <v>9</v>
      </c>
      <c r="L18" s="12"/>
      <c r="M18" s="12"/>
      <c r="N18" s="12"/>
      <c r="O18" s="12"/>
      <c r="Q18" s="7"/>
      <c r="R18" s="7"/>
    </row>
    <row r="19" spans="1:15" ht="19.5" customHeight="1">
      <c r="A19" s="11" t="s">
        <v>32</v>
      </c>
      <c r="B19" s="12">
        <v>31</v>
      </c>
      <c r="C19" s="18">
        <v>22</v>
      </c>
      <c r="D19" s="12">
        <f t="shared" si="0"/>
        <v>176</v>
      </c>
      <c r="E19" s="12"/>
      <c r="F19" s="13">
        <f t="shared" si="1"/>
        <v>176</v>
      </c>
      <c r="G19" s="13"/>
      <c r="H19" s="12"/>
      <c r="I19" s="13"/>
      <c r="J19" s="13">
        <v>1</v>
      </c>
      <c r="K19" s="13">
        <v>8</v>
      </c>
      <c r="L19" s="13"/>
      <c r="M19" s="13"/>
      <c r="N19" s="13"/>
      <c r="O19" s="13"/>
    </row>
    <row r="20" spans="1:15" ht="19.5" customHeight="1">
      <c r="A20" s="17" t="s">
        <v>40</v>
      </c>
      <c r="B20" s="12">
        <f>SUM(B18:B19)</f>
        <v>61</v>
      </c>
      <c r="C20" s="12">
        <f aca="true" t="shared" si="6" ref="C20:O20">SUM(C18:C19)</f>
        <v>43</v>
      </c>
      <c r="D20" s="12">
        <f t="shared" si="6"/>
        <v>344</v>
      </c>
      <c r="E20" s="12">
        <f t="shared" si="6"/>
        <v>0</v>
      </c>
      <c r="F20" s="12">
        <f t="shared" si="6"/>
        <v>344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1</v>
      </c>
      <c r="K20" s="12">
        <f t="shared" si="6"/>
        <v>17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</row>
    <row r="21" spans="1:15" ht="19.5" customHeight="1">
      <c r="A21" s="11" t="s">
        <v>33</v>
      </c>
      <c r="B21" s="12">
        <v>30</v>
      </c>
      <c r="C21" s="18">
        <v>20</v>
      </c>
      <c r="D21" s="12">
        <f t="shared" si="0"/>
        <v>160</v>
      </c>
      <c r="E21" s="12"/>
      <c r="F21" s="13">
        <f t="shared" si="1"/>
        <v>160</v>
      </c>
      <c r="G21" s="13"/>
      <c r="H21" s="12"/>
      <c r="I21" s="12"/>
      <c r="J21" s="12">
        <v>1</v>
      </c>
      <c r="K21" s="13">
        <v>9</v>
      </c>
      <c r="L21" s="12"/>
      <c r="M21" s="14"/>
      <c r="N21" s="12"/>
      <c r="O21" s="12"/>
    </row>
    <row r="22" spans="1:15" ht="19.5" customHeight="1">
      <c r="A22" s="11" t="s">
        <v>34</v>
      </c>
      <c r="B22" s="12">
        <v>31</v>
      </c>
      <c r="C22" s="18">
        <v>20</v>
      </c>
      <c r="D22" s="12">
        <f t="shared" si="0"/>
        <v>160</v>
      </c>
      <c r="E22" s="12"/>
      <c r="F22" s="13">
        <f t="shared" si="1"/>
        <v>160</v>
      </c>
      <c r="G22" s="13"/>
      <c r="H22" s="12"/>
      <c r="I22" s="12"/>
      <c r="J22" s="12">
        <v>2</v>
      </c>
      <c r="K22" s="12">
        <v>9</v>
      </c>
      <c r="L22" s="12"/>
      <c r="M22" s="12"/>
      <c r="N22" s="12"/>
      <c r="O22" s="12"/>
    </row>
    <row r="23" spans="1:15" s="1" customFormat="1" ht="29.25" customHeight="1">
      <c r="A23" s="19" t="s">
        <v>40</v>
      </c>
      <c r="B23" s="17">
        <f>SUM(B21:B22)</f>
        <v>61</v>
      </c>
      <c r="C23" s="17">
        <f aca="true" t="shared" si="7" ref="C23:O23">SUM(C21:C22)</f>
        <v>40</v>
      </c>
      <c r="D23" s="17">
        <f t="shared" si="7"/>
        <v>320</v>
      </c>
      <c r="E23" s="17">
        <f t="shared" si="7"/>
        <v>0</v>
      </c>
      <c r="F23" s="17">
        <f t="shared" si="7"/>
        <v>320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17">
        <f t="shared" si="7"/>
        <v>3</v>
      </c>
      <c r="K23" s="17">
        <f t="shared" si="7"/>
        <v>18</v>
      </c>
      <c r="L23" s="17">
        <f t="shared" si="7"/>
        <v>0</v>
      </c>
      <c r="M23" s="17">
        <f t="shared" si="7"/>
        <v>0</v>
      </c>
      <c r="N23" s="17">
        <f t="shared" si="7"/>
        <v>0</v>
      </c>
      <c r="O23" s="17">
        <f t="shared" si="7"/>
        <v>0</v>
      </c>
    </row>
    <row r="24" spans="1:15" s="1" customFormat="1" ht="29.25" customHeight="1">
      <c r="A24" s="19" t="s">
        <v>39</v>
      </c>
      <c r="B24" s="17">
        <f>SUM(B23,B20,B17,B14,B11,B8)</f>
        <v>365</v>
      </c>
      <c r="C24" s="17">
        <f aca="true" t="shared" si="8" ref="C24:O24">SUM(C23,C20,C17,C14,C11,C8)</f>
        <v>250</v>
      </c>
      <c r="D24" s="17">
        <f t="shared" si="8"/>
        <v>2000</v>
      </c>
      <c r="E24" s="17">
        <f t="shared" si="8"/>
        <v>0</v>
      </c>
      <c r="F24" s="17">
        <f t="shared" si="8"/>
        <v>2000</v>
      </c>
      <c r="G24" s="17">
        <f t="shared" si="8"/>
        <v>0</v>
      </c>
      <c r="H24" s="17">
        <f t="shared" si="8"/>
        <v>0</v>
      </c>
      <c r="I24" s="17">
        <f t="shared" si="8"/>
        <v>0</v>
      </c>
      <c r="J24" s="17">
        <f t="shared" si="8"/>
        <v>11</v>
      </c>
      <c r="K24" s="17">
        <f t="shared" si="8"/>
        <v>104</v>
      </c>
      <c r="L24" s="17">
        <f t="shared" si="8"/>
        <v>0</v>
      </c>
      <c r="M24" s="17">
        <f t="shared" si="8"/>
        <v>0</v>
      </c>
      <c r="N24" s="17">
        <f t="shared" si="8"/>
        <v>0</v>
      </c>
      <c r="O24" s="17">
        <f t="shared" si="8"/>
        <v>0</v>
      </c>
    </row>
    <row r="25" spans="1:18" ht="19.5" customHeight="1">
      <c r="A25" s="2" t="s">
        <v>8</v>
      </c>
      <c r="B25" s="16"/>
      <c r="C25" s="2"/>
      <c r="D25" s="16"/>
      <c r="L25" s="16"/>
      <c r="M25" s="16"/>
      <c r="N25" s="16"/>
      <c r="O25" s="16"/>
      <c r="P25" s="16"/>
      <c r="Q25" s="7"/>
      <c r="R25" s="7"/>
    </row>
    <row r="26" spans="1:20" ht="12.75">
      <c r="A26" s="2" t="s">
        <v>4</v>
      </c>
      <c r="B26" s="8"/>
      <c r="C26" s="2"/>
      <c r="D26" s="8"/>
      <c r="F26" s="20" t="s">
        <v>38</v>
      </c>
      <c r="G26" s="20"/>
      <c r="H26" s="16"/>
      <c r="I26" s="16"/>
      <c r="J26" s="16"/>
      <c r="K26" s="16"/>
      <c r="L26" s="16"/>
      <c r="M26" s="7"/>
      <c r="N26" s="7"/>
      <c r="O26" s="7"/>
      <c r="P26" s="7"/>
      <c r="Q26" s="7"/>
      <c r="R26" s="7"/>
      <c r="S26" s="7"/>
      <c r="T26" s="7"/>
    </row>
    <row r="27" spans="1:20" ht="12.75">
      <c r="A27" s="2" t="s">
        <v>3</v>
      </c>
      <c r="C27" s="2"/>
      <c r="F27" s="4" t="s">
        <v>15</v>
      </c>
      <c r="G27" s="4"/>
      <c r="I27" s="2"/>
      <c r="J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 t="s">
        <v>2</v>
      </c>
      <c r="B28" s="2"/>
      <c r="C28" s="2"/>
      <c r="F28" s="4" t="s">
        <v>18</v>
      </c>
      <c r="G28" s="4"/>
      <c r="I28" s="2"/>
      <c r="J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 t="s">
        <v>5</v>
      </c>
      <c r="B29" s="2"/>
      <c r="C29" s="2"/>
      <c r="E29" s="5"/>
      <c r="F29" s="4" t="s">
        <v>20</v>
      </c>
      <c r="G29" s="4"/>
      <c r="I29" s="2"/>
      <c r="J29" s="2"/>
      <c r="L29" s="2"/>
      <c r="Q29" s="2"/>
      <c r="S29" s="2"/>
      <c r="T29" s="2"/>
    </row>
    <row r="30" spans="1:20" ht="12.75">
      <c r="A30" s="2" t="s">
        <v>6</v>
      </c>
      <c r="M30" s="3" t="s">
        <v>9</v>
      </c>
      <c r="N30" s="2"/>
      <c r="Q30" s="2"/>
      <c r="R30" s="2"/>
      <c r="S30" s="2"/>
      <c r="T30" s="2"/>
    </row>
    <row r="31" spans="1:20" ht="12.75">
      <c r="A31" s="2" t="s">
        <v>7</v>
      </c>
      <c r="C31" s="2"/>
      <c r="N31" s="2"/>
      <c r="R31" s="2"/>
      <c r="S31" s="2"/>
      <c r="T31" s="2"/>
    </row>
    <row r="32" spans="3:20" ht="12.75">
      <c r="C32" s="2"/>
      <c r="O32" s="2"/>
      <c r="Q32" s="2"/>
      <c r="R32" s="2"/>
      <c r="S32" s="2"/>
      <c r="T32" s="2"/>
    </row>
    <row r="33" spans="6:20" ht="12.75">
      <c r="F33" s="4"/>
      <c r="G33" s="4"/>
      <c r="H33" s="2"/>
      <c r="I33" s="2"/>
      <c r="K33" s="2"/>
      <c r="N33" s="2"/>
      <c r="Q33" s="2"/>
      <c r="R33" s="2"/>
      <c r="S33" s="2"/>
      <c r="T33" s="2"/>
    </row>
    <row r="34" spans="11:20" ht="12.75">
      <c r="K34" s="2"/>
      <c r="N34" s="2"/>
      <c r="Q34" s="2"/>
      <c r="R34" s="2"/>
      <c r="S34" s="2"/>
      <c r="T34" s="2"/>
    </row>
    <row r="35" spans="5:20" ht="12.75">
      <c r="E35" s="5"/>
      <c r="F35" s="5"/>
      <c r="G35" s="5"/>
      <c r="J35" s="6"/>
      <c r="L35" s="2"/>
      <c r="M35" s="5"/>
      <c r="N35" s="5"/>
      <c r="O35" s="5"/>
      <c r="P35" s="5"/>
      <c r="Q35" s="5"/>
      <c r="R35" s="5"/>
      <c r="S35" s="5"/>
      <c r="T35" s="5"/>
    </row>
    <row r="36" spans="5:20" ht="12.75">
      <c r="E36" s="5"/>
      <c r="F36" s="5"/>
      <c r="G36" s="5"/>
      <c r="H36" s="2"/>
      <c r="I36" s="2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  <row r="42" ht="12.75">
      <c r="J42" s="1"/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András</dc:creator>
  <cp:keywords/>
  <dc:description/>
  <cp:lastModifiedBy>Kurunczi László</cp:lastModifiedBy>
  <cp:lastPrinted>2018-09-14T10:27:19Z</cp:lastPrinted>
  <dcterms:created xsi:type="dcterms:W3CDTF">2010-12-16T17:12:38Z</dcterms:created>
  <dcterms:modified xsi:type="dcterms:W3CDTF">2018-12-03T18:12:24Z</dcterms:modified>
  <cp:category/>
  <cp:version/>
  <cp:contentType/>
  <cp:contentStatus/>
</cp:coreProperties>
</file>